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7490" windowHeight="9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B47" i="1" s="1"/>
  <c r="B46" i="1"/>
  <c r="B45" i="1"/>
  <c r="B44" i="1"/>
  <c r="B43" i="1"/>
  <c r="B42" i="1"/>
  <c r="D13" i="1"/>
</calcChain>
</file>

<file path=xl/sharedStrings.xml><?xml version="1.0" encoding="utf-8"?>
<sst xmlns="http://schemas.openxmlformats.org/spreadsheetml/2006/main" count="36" uniqueCount="34">
  <si>
    <t>EJERCICIO 2025</t>
  </si>
  <si>
    <t xml:space="preserve"> PRORROGA PRESUPUESTO LEY N° 27.701/2023-CREDITO INICIO EJERCICIO 2025</t>
  </si>
  <si>
    <t>RESOLUCION H.C.S. N° 34</t>
  </si>
  <si>
    <t xml:space="preserve"> Composición Del Crédito</t>
  </si>
  <si>
    <t>INCISO</t>
  </si>
  <si>
    <t>CONCEPTO</t>
  </si>
  <si>
    <t xml:space="preserve">FUENTE DE FINANCIAMIENTO </t>
  </si>
  <si>
    <t>%</t>
  </si>
  <si>
    <t>Inciso</t>
  </si>
  <si>
    <t>Concepto</t>
  </si>
  <si>
    <t xml:space="preserve">1                   </t>
  </si>
  <si>
    <t xml:space="preserve">Gastos en Personal                      </t>
  </si>
  <si>
    <t xml:space="preserve">2                   </t>
  </si>
  <si>
    <t xml:space="preserve">Bienes de Consumos                      </t>
  </si>
  <si>
    <t xml:space="preserve">3                   </t>
  </si>
  <si>
    <t xml:space="preserve">Servicios no personales                 </t>
  </si>
  <si>
    <t xml:space="preserve">4                   </t>
  </si>
  <si>
    <t xml:space="preserve">Bienes de Usos                          </t>
  </si>
  <si>
    <t>Becas a estudiantes e Incentivos para actividades cientificas y academicas</t>
  </si>
  <si>
    <t xml:space="preserve">TOTALES                                 </t>
  </si>
  <si>
    <t>Ejecucion presupuestaria al 31/12/2025</t>
  </si>
  <si>
    <t xml:space="preserve">Estado de Ejecución Presupuestaria de Gastos </t>
  </si>
  <si>
    <t>FUENTE DE FINANCIAMIENTO 11</t>
  </si>
  <si>
    <t>Total Credito</t>
  </si>
  <si>
    <t>Credito Inicio</t>
  </si>
  <si>
    <t>Modificatoria de credito</t>
  </si>
  <si>
    <t>Compromiso</t>
  </si>
  <si>
    <t>Devengado</t>
  </si>
  <si>
    <t>Pagado</t>
  </si>
  <si>
    <t xml:space="preserve">Gastos en Personal                                </t>
  </si>
  <si>
    <t xml:space="preserve">Bienes de Consumo                                 </t>
  </si>
  <si>
    <t xml:space="preserve">Servicios no Personales                           </t>
  </si>
  <si>
    <t xml:space="preserve">Bienes de Uso                                     </t>
  </si>
  <si>
    <t xml:space="preserve">TOTALES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</si>
</sst>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sz val="24"/>
      <color rgb="FF000000"/>
      <name val="Calibri"/>
      <family val="2"/>
    </font>
    <font>
      <b/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3" xfId="0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5" xfId="0" applyNumberFormat="1" applyBorder="1" applyAlignment="1">
      <alignment horizontal="right"/>
    </xf>
    <xf numFmtId="0" fontId="1" fillId="0" borderId="4" xfId="0" applyFont="1" applyBorder="1" applyAlignment="1">
      <alignment horizontal="justify" vertical="justify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justify" vertical="justify" wrapText="1"/>
    </xf>
    <xf numFmtId="0" fontId="4" fillId="4" borderId="4" xfId="0" applyFont="1" applyFill="1" applyBorder="1"/>
    <xf numFmtId="4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0" fontId="0" fillId="0" borderId="4" xfId="0" applyBorder="1" applyAlignment="1">
      <alignment horizontal="justify" vertical="top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Composición</a:t>
            </a:r>
            <a:r>
              <a:rPr lang="es-AR" baseline="0"/>
              <a:t> del crédito 2025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44897437438640786"/>
          <c:y val="0.15030000000000002"/>
          <c:w val="0.45489277580760412"/>
          <c:h val="0.849700000000000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0B-4F2A-B370-63F3A7C5F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0B-4F2A-B370-63F3A7C5F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0B-4F2A-B370-63F3A7C5F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0B-4F2A-B370-63F3A7C5F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0B-4F2A-B370-63F3A7C5F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Hoja1!$A$7:$B$12</c15:sqref>
                  </c15:fullRef>
                </c:ext>
              </c:extLst>
              <c:f>Hoja1!$A$8:$B$12</c:f>
              <c:multiLvlStrCache>
                <c:ptCount val="5"/>
                <c:lvl>
                  <c:pt idx="0">
                    <c:v>Gastos en Personal                      </c:v>
                  </c:pt>
                  <c:pt idx="1">
                    <c:v>Bienes de Consumos                      </c:v>
                  </c:pt>
                  <c:pt idx="2">
                    <c:v>Servicios no personales                 </c:v>
                  </c:pt>
                  <c:pt idx="3">
                    <c:v>Bienes de Usos                          </c:v>
                  </c:pt>
                  <c:pt idx="4">
                    <c:v>Becas a estudiantes e Incentivos para actividades cientificas y academicas</c:v>
                  </c:pt>
                </c:lvl>
                <c:lvl>
                  <c:pt idx="0">
                    <c:v>1                   </c:v>
                  </c:pt>
                  <c:pt idx="1">
                    <c:v>2                   </c:v>
                  </c:pt>
                  <c:pt idx="2">
                    <c:v>3                   </c:v>
                  </c:pt>
                  <c:pt idx="3">
                    <c:v>4                   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Hoja1!$C$7:$C$12</c15:sqref>
                  </c15:fullRef>
                </c:ext>
              </c:extLst>
              <c:f>Hoja1!$C$8:$C$12</c:f>
              <c:numCache>
                <c:formatCode>#,##0.00</c:formatCode>
                <c:ptCount val="5"/>
                <c:pt idx="0">
                  <c:v>5924776478</c:v>
                </c:pt>
                <c:pt idx="1">
                  <c:v>147264797</c:v>
                </c:pt>
                <c:pt idx="2">
                  <c:v>950467393</c:v>
                </c:pt>
                <c:pt idx="3">
                  <c:v>160133306</c:v>
                </c:pt>
                <c:pt idx="4">
                  <c:v>125476384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Hoja1!$C$7</c15:sqref>
                  <c15:dLbl>
                    <c:idx val="-1"/>
                    <c:layout>
                      <c:manualLayout>
                        <c:x val="2.5445292620865138E-2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40B-4F2A-B370-63F3A7C5FEB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A18-4AAE-BF9E-A31BA135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37886771787095E-2"/>
          <c:y val="0.17749763779527558"/>
          <c:w val="0.33317718872927143"/>
          <c:h val="0.55250236220472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800" b="0" i="0" baseline="0">
                <a:effectLst/>
              </a:rPr>
              <a:t>Estado de Ejecución Presupuestaria de Gastos  2025</a:t>
            </a:r>
            <a:endParaRPr lang="es-AR">
              <a:effectLst/>
            </a:endParaRPr>
          </a:p>
          <a:p>
            <a:pPr>
              <a:defRPr/>
            </a:pPr>
            <a:r>
              <a:rPr lang="es-AR" sz="1800" b="0" i="0" baseline="0">
                <a:effectLst/>
              </a:rPr>
              <a:t>Fuente de Financiamiento 11</a:t>
            </a:r>
            <a:endParaRPr lang="es-A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Hoja1!$B$41</c:f>
              <c:strCache>
                <c:ptCount val="1"/>
                <c:pt idx="0">
                  <c:v>Total Credito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Hoja1!$B$42:$B$46</c:f>
              <c:numCache>
                <c:formatCode>#,##0.00</c:formatCode>
                <c:ptCount val="5"/>
                <c:pt idx="0">
                  <c:v>34807584629</c:v>
                </c:pt>
                <c:pt idx="1">
                  <c:v>286387703.05000001</c:v>
                </c:pt>
                <c:pt idx="2">
                  <c:v>2399910794.6300001</c:v>
                </c:pt>
                <c:pt idx="3">
                  <c:v>157686763.83000001</c:v>
                </c:pt>
                <c:pt idx="4">
                  <c:v>200071692.49000001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7-4136-82B9-DADB5EA6A8B6}"/>
            </c:ext>
          </c:extLst>
        </c:ser>
        <c:ser>
          <c:idx val="1"/>
          <c:order val="1"/>
          <c:tx>
            <c:strRef>
              <c:f>Hoja1!$C$41</c:f>
              <c:strCache>
                <c:ptCount val="1"/>
                <c:pt idx="0">
                  <c:v>Credito Inicio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Hoja1!$C$42:$C$46</c:f>
              <c:numCache>
                <c:formatCode>#,##0.00</c:formatCode>
                <c:ptCount val="5"/>
                <c:pt idx="0">
                  <c:v>5924776478</c:v>
                </c:pt>
                <c:pt idx="1">
                  <c:v>147264797</c:v>
                </c:pt>
                <c:pt idx="2">
                  <c:v>950467393</c:v>
                </c:pt>
                <c:pt idx="3">
                  <c:v>160133306</c:v>
                </c:pt>
                <c:pt idx="4">
                  <c:v>125476384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7-4136-82B9-DADB5EA6A8B6}"/>
            </c:ext>
          </c:extLst>
        </c:ser>
        <c:ser>
          <c:idx val="2"/>
          <c:order val="2"/>
          <c:tx>
            <c:strRef>
              <c:f>Hoja1!$D$41</c:f>
              <c:strCache>
                <c:ptCount val="1"/>
                <c:pt idx="0">
                  <c:v>Modificatoria de credito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Hoja1!$D$42:$D$46</c:f>
              <c:numCache>
                <c:formatCode>#,##0.00</c:formatCode>
                <c:ptCount val="5"/>
                <c:pt idx="0">
                  <c:v>28882808151</c:v>
                </c:pt>
                <c:pt idx="1">
                  <c:v>139122906.05000001</c:v>
                </c:pt>
                <c:pt idx="2">
                  <c:v>1449443401.6300001</c:v>
                </c:pt>
                <c:pt idx="3">
                  <c:v>-2446542.17</c:v>
                </c:pt>
                <c:pt idx="4">
                  <c:v>74595308.489999995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7-4136-82B9-DADB5EA6A8B6}"/>
            </c:ext>
          </c:extLst>
        </c:ser>
        <c:ser>
          <c:idx val="3"/>
          <c:order val="3"/>
          <c:tx>
            <c:strRef>
              <c:f>Hoja1!$E$41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Hoja1!$E$42:$E$46</c:f>
              <c:numCache>
                <c:formatCode>"$"#,##0.00_-</c:formatCode>
                <c:ptCount val="5"/>
                <c:pt idx="0">
                  <c:v>34734025980.459999</c:v>
                </c:pt>
                <c:pt idx="1">
                  <c:v>264761273.03</c:v>
                </c:pt>
                <c:pt idx="2">
                  <c:v>1546810657.0999999</c:v>
                </c:pt>
                <c:pt idx="3">
                  <c:v>81183776.5</c:v>
                </c:pt>
                <c:pt idx="4">
                  <c:v>160363618.72999999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7-4136-82B9-DADB5EA6A8B6}"/>
            </c:ext>
          </c:extLst>
        </c:ser>
        <c:ser>
          <c:idx val="4"/>
          <c:order val="4"/>
          <c:tx>
            <c:strRef>
              <c:f>Hoja1!$F$41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Hoja1!$F$42:$F$46</c:f>
              <c:numCache>
                <c:formatCode>"$"#,##0.00_-</c:formatCode>
                <c:ptCount val="5"/>
                <c:pt idx="0">
                  <c:v>34734025980.459999</c:v>
                </c:pt>
                <c:pt idx="1">
                  <c:v>264761273.03</c:v>
                </c:pt>
                <c:pt idx="2">
                  <c:v>1543626925.5</c:v>
                </c:pt>
                <c:pt idx="3">
                  <c:v>81183776.5</c:v>
                </c:pt>
                <c:pt idx="4">
                  <c:v>160363618.72999999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7-4136-82B9-DADB5EA6A8B6}"/>
            </c:ext>
          </c:extLst>
        </c:ser>
        <c:ser>
          <c:idx val="5"/>
          <c:order val="5"/>
          <c:tx>
            <c:strRef>
              <c:f>Hoja1!$G$41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Hoja1!$G$42:$G$46</c:f>
              <c:numCache>
                <c:formatCode>"$"#,##0.00_-</c:formatCode>
                <c:ptCount val="5"/>
                <c:pt idx="0">
                  <c:v>31979831733.310001</c:v>
                </c:pt>
                <c:pt idx="1">
                  <c:v>263662524.44</c:v>
                </c:pt>
                <c:pt idx="2">
                  <c:v>1537882117.23</c:v>
                </c:pt>
                <c:pt idx="3">
                  <c:v>81183776.5</c:v>
                </c:pt>
                <c:pt idx="4">
                  <c:v>144872151.66999999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F7-4136-82B9-DADB5EA6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4530576"/>
        <c:axId val="2054531408"/>
      </c:barChart>
      <c:catAx>
        <c:axId val="205453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4531408"/>
        <c:crosses val="autoZero"/>
        <c:auto val="1"/>
        <c:lblAlgn val="ctr"/>
        <c:lblOffset val="100"/>
        <c:noMultiLvlLbl val="0"/>
      </c:catAx>
      <c:valAx>
        <c:axId val="205453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45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4</xdr:col>
      <xdr:colOff>1276350</xdr:colOff>
      <xdr:row>34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48</xdr:row>
      <xdr:rowOff>19049</xdr:rowOff>
    </xdr:from>
    <xdr:to>
      <xdr:col>6</xdr:col>
      <xdr:colOff>914399</xdr:colOff>
      <xdr:row>69</xdr:row>
      <xdr:rowOff>9524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29.140625" customWidth="1"/>
    <col min="2" max="2" width="25.28515625" customWidth="1"/>
    <col min="3" max="3" width="20.28515625" customWidth="1"/>
    <col min="4" max="4" width="18.42578125" customWidth="1"/>
    <col min="5" max="5" width="19.28515625" customWidth="1"/>
    <col min="6" max="6" width="22" customWidth="1"/>
    <col min="7" max="7" width="20.28515625" customWidth="1"/>
  </cols>
  <sheetData>
    <row r="1" spans="1:6" ht="31.5" x14ac:dyDescent="0.5">
      <c r="A1" s="31" t="s">
        <v>0</v>
      </c>
      <c r="B1" s="31"/>
      <c r="C1" s="31"/>
      <c r="D1" s="31"/>
      <c r="E1" s="31"/>
      <c r="F1" s="31"/>
    </row>
    <row r="2" spans="1:6" x14ac:dyDescent="0.25">
      <c r="A2" s="1" t="s">
        <v>1</v>
      </c>
    </row>
    <row r="3" spans="1:6" x14ac:dyDescent="0.25">
      <c r="A3" s="1" t="s">
        <v>2</v>
      </c>
    </row>
    <row r="4" spans="1:6" ht="15.75" thickBot="1" x14ac:dyDescent="0.3">
      <c r="A4" s="1"/>
    </row>
    <row r="5" spans="1:6" ht="19.5" thickBot="1" x14ac:dyDescent="0.35">
      <c r="A5" s="25" t="s">
        <v>3</v>
      </c>
      <c r="B5" s="26"/>
      <c r="C5" s="26"/>
      <c r="D5" s="2"/>
    </row>
    <row r="6" spans="1:6" ht="30" x14ac:dyDescent="0.25">
      <c r="A6" s="3" t="s">
        <v>4</v>
      </c>
      <c r="B6" s="3" t="s">
        <v>5</v>
      </c>
      <c r="C6" s="4" t="s">
        <v>6</v>
      </c>
      <c r="D6" s="5" t="s">
        <v>7</v>
      </c>
    </row>
    <row r="7" spans="1:6" x14ac:dyDescent="0.25">
      <c r="A7" s="6" t="s">
        <v>8</v>
      </c>
      <c r="B7" s="6" t="s">
        <v>9</v>
      </c>
      <c r="C7" s="7">
        <v>11</v>
      </c>
      <c r="D7" s="2"/>
    </row>
    <row r="8" spans="1:6" x14ac:dyDescent="0.25">
      <c r="A8" s="8" t="s">
        <v>10</v>
      </c>
      <c r="B8" s="8" t="s">
        <v>11</v>
      </c>
      <c r="C8" s="9">
        <v>5924776478</v>
      </c>
      <c r="D8" s="2">
        <v>81.099999999999994</v>
      </c>
    </row>
    <row r="9" spans="1:6" x14ac:dyDescent="0.25">
      <c r="A9" s="8" t="s">
        <v>12</v>
      </c>
      <c r="B9" s="8" t="s">
        <v>13</v>
      </c>
      <c r="C9" s="9">
        <v>147264797</v>
      </c>
      <c r="D9" s="2">
        <v>2.0099999999999998</v>
      </c>
    </row>
    <row r="10" spans="1:6" x14ac:dyDescent="0.25">
      <c r="A10" s="8" t="s">
        <v>14</v>
      </c>
      <c r="B10" s="8" t="s">
        <v>15</v>
      </c>
      <c r="C10" s="9">
        <v>950467393</v>
      </c>
      <c r="D10" s="2">
        <v>13.01</v>
      </c>
    </row>
    <row r="11" spans="1:6" x14ac:dyDescent="0.25">
      <c r="A11" s="8" t="s">
        <v>16</v>
      </c>
      <c r="B11" s="8" t="s">
        <v>17</v>
      </c>
      <c r="C11" s="9">
        <v>160133306</v>
      </c>
      <c r="D11" s="2">
        <v>2.17</v>
      </c>
    </row>
    <row r="12" spans="1:6" ht="45" x14ac:dyDescent="0.25">
      <c r="A12" s="8">
        <v>5</v>
      </c>
      <c r="B12" s="10" t="s">
        <v>18</v>
      </c>
      <c r="C12" s="9">
        <v>125476384</v>
      </c>
      <c r="D12" s="2">
        <v>1.71</v>
      </c>
    </row>
    <row r="13" spans="1:6" x14ac:dyDescent="0.25">
      <c r="A13" s="8"/>
      <c r="B13" s="8" t="s">
        <v>19</v>
      </c>
      <c r="C13" s="9">
        <v>7308118358</v>
      </c>
      <c r="D13" s="2">
        <f>SUM(D8:D12)</f>
        <v>100</v>
      </c>
    </row>
    <row r="14" spans="1:6" x14ac:dyDescent="0.25">
      <c r="A14" s="22"/>
      <c r="B14" s="22"/>
      <c r="C14" s="23"/>
      <c r="D14" s="24"/>
    </row>
    <row r="15" spans="1:6" x14ac:dyDescent="0.25">
      <c r="A15" s="22"/>
      <c r="B15" s="22"/>
      <c r="C15" s="23"/>
      <c r="D15" s="24"/>
    </row>
    <row r="16" spans="1:6" x14ac:dyDescent="0.25">
      <c r="A16" s="22"/>
      <c r="B16" s="22"/>
      <c r="C16" s="23"/>
      <c r="D16" s="24"/>
    </row>
    <row r="17" spans="1:4" x14ac:dyDescent="0.25">
      <c r="A17" s="22"/>
      <c r="B17" s="22"/>
      <c r="C17" s="23"/>
      <c r="D17" s="24"/>
    </row>
    <row r="18" spans="1:4" x14ac:dyDescent="0.25">
      <c r="A18" s="22"/>
      <c r="B18" s="22"/>
      <c r="C18" s="23"/>
      <c r="D18" s="24"/>
    </row>
    <row r="19" spans="1:4" x14ac:dyDescent="0.25">
      <c r="A19" s="22"/>
      <c r="B19" s="22"/>
      <c r="C19" s="23"/>
      <c r="D19" s="24"/>
    </row>
    <row r="20" spans="1:4" x14ac:dyDescent="0.25">
      <c r="A20" s="22"/>
      <c r="B20" s="22"/>
      <c r="C20" s="23"/>
      <c r="D20" s="24"/>
    </row>
    <row r="21" spans="1:4" x14ac:dyDescent="0.25">
      <c r="A21" s="22"/>
      <c r="B21" s="22"/>
      <c r="C21" s="23"/>
      <c r="D21" s="24"/>
    </row>
    <row r="22" spans="1:4" x14ac:dyDescent="0.25">
      <c r="A22" s="22"/>
      <c r="B22" s="22"/>
      <c r="C22" s="23"/>
      <c r="D22" s="24"/>
    </row>
    <row r="23" spans="1:4" x14ac:dyDescent="0.25">
      <c r="A23" s="22"/>
      <c r="B23" s="22"/>
      <c r="C23" s="23"/>
      <c r="D23" s="24"/>
    </row>
    <row r="24" spans="1:4" x14ac:dyDescent="0.25">
      <c r="A24" s="22"/>
      <c r="B24" s="22"/>
      <c r="C24" s="23"/>
      <c r="D24" s="24"/>
    </row>
    <row r="25" spans="1:4" x14ac:dyDescent="0.25">
      <c r="A25" s="22"/>
      <c r="B25" s="22"/>
      <c r="C25" s="23"/>
      <c r="D25" s="24"/>
    </row>
    <row r="26" spans="1:4" x14ac:dyDescent="0.25">
      <c r="A26" s="22"/>
      <c r="B26" s="22"/>
      <c r="C26" s="23"/>
      <c r="D26" s="24"/>
    </row>
    <row r="27" spans="1:4" x14ac:dyDescent="0.25">
      <c r="A27" s="22"/>
      <c r="B27" s="22"/>
      <c r="C27" s="23"/>
      <c r="D27" s="24"/>
    </row>
    <row r="28" spans="1:4" x14ac:dyDescent="0.25">
      <c r="A28" s="22"/>
      <c r="B28" s="22"/>
      <c r="C28" s="23"/>
      <c r="D28" s="24"/>
    </row>
    <row r="29" spans="1:4" x14ac:dyDescent="0.25">
      <c r="A29" s="22"/>
      <c r="B29" s="22"/>
      <c r="C29" s="23"/>
      <c r="D29" s="24"/>
    </row>
    <row r="30" spans="1:4" x14ac:dyDescent="0.25">
      <c r="A30" s="22"/>
      <c r="B30" s="22"/>
      <c r="C30" s="23"/>
      <c r="D30" s="24"/>
    </row>
    <row r="31" spans="1:4" x14ac:dyDescent="0.25">
      <c r="A31" s="22"/>
      <c r="B31" s="22"/>
      <c r="C31" s="23"/>
      <c r="D31" s="24"/>
    </row>
    <row r="32" spans="1:4" x14ac:dyDescent="0.25">
      <c r="A32" s="22"/>
      <c r="B32" s="22"/>
      <c r="C32" s="23"/>
      <c r="D32" s="24"/>
    </row>
    <row r="33" spans="1:7" x14ac:dyDescent="0.25">
      <c r="A33" s="22"/>
      <c r="B33" s="22"/>
      <c r="C33" s="23"/>
      <c r="D33" s="24"/>
    </row>
    <row r="34" spans="1:7" x14ac:dyDescent="0.25">
      <c r="A34" s="22"/>
      <c r="B34" s="22"/>
      <c r="C34" s="23"/>
      <c r="D34" s="24"/>
    </row>
    <row r="35" spans="1:7" x14ac:dyDescent="0.25">
      <c r="A35" s="22"/>
      <c r="B35" s="22"/>
      <c r="C35" s="23"/>
      <c r="D35" s="24"/>
    </row>
    <row r="37" spans="1:7" ht="31.5" x14ac:dyDescent="0.5">
      <c r="A37" s="30" t="s">
        <v>20</v>
      </c>
      <c r="B37" s="30"/>
      <c r="C37" s="30"/>
      <c r="D37" s="30"/>
      <c r="E37" s="30"/>
      <c r="F37" s="30"/>
    </row>
    <row r="38" spans="1:7" ht="15.75" thickBot="1" x14ac:dyDescent="0.3"/>
    <row r="39" spans="1:7" ht="19.5" thickBot="1" x14ac:dyDescent="0.35">
      <c r="A39" s="25" t="s">
        <v>21</v>
      </c>
      <c r="B39" s="27"/>
      <c r="C39" s="27"/>
      <c r="D39" s="27"/>
      <c r="E39" s="27"/>
      <c r="F39" s="27"/>
      <c r="G39" s="28"/>
    </row>
    <row r="40" spans="1:7" x14ac:dyDescent="0.25">
      <c r="A40" s="29" t="s">
        <v>22</v>
      </c>
      <c r="B40" s="29"/>
      <c r="C40" s="29"/>
      <c r="D40" s="29"/>
      <c r="E40" s="29"/>
      <c r="F40" s="29"/>
      <c r="G40" s="29"/>
    </row>
    <row r="41" spans="1:7" ht="30" x14ac:dyDescent="0.25">
      <c r="A41" s="6" t="s">
        <v>9</v>
      </c>
      <c r="B41" s="11" t="s">
        <v>23</v>
      </c>
      <c r="C41" s="11" t="s">
        <v>24</v>
      </c>
      <c r="D41" s="12" t="s">
        <v>25</v>
      </c>
      <c r="E41" s="6" t="s">
        <v>26</v>
      </c>
      <c r="F41" s="13" t="s">
        <v>27</v>
      </c>
      <c r="G41" s="6" t="s">
        <v>28</v>
      </c>
    </row>
    <row r="42" spans="1:7" x14ac:dyDescent="0.25">
      <c r="A42" s="8" t="s">
        <v>29</v>
      </c>
      <c r="B42" s="14">
        <f>C42+D42</f>
        <v>34807584629</v>
      </c>
      <c r="C42" s="9">
        <v>5924776478</v>
      </c>
      <c r="D42" s="14">
        <v>28882808151</v>
      </c>
      <c r="E42" s="15">
        <v>34734025980.459999</v>
      </c>
      <c r="F42" s="16">
        <v>34734025980.459999</v>
      </c>
      <c r="G42" s="15">
        <v>31979831733.310001</v>
      </c>
    </row>
    <row r="43" spans="1:7" x14ac:dyDescent="0.25">
      <c r="A43" s="8" t="s">
        <v>30</v>
      </c>
      <c r="B43" s="14">
        <f t="shared" ref="B43:B47" si="0">C43+D43</f>
        <v>286387703.05000001</v>
      </c>
      <c r="C43" s="9">
        <v>147264797</v>
      </c>
      <c r="D43" s="14">
        <v>139122906.05000001</v>
      </c>
      <c r="E43" s="15">
        <v>264761273.03</v>
      </c>
      <c r="F43" s="16">
        <v>264761273.03</v>
      </c>
      <c r="G43" s="15">
        <v>263662524.44</v>
      </c>
    </row>
    <row r="44" spans="1:7" x14ac:dyDescent="0.25">
      <c r="A44" s="8" t="s">
        <v>31</v>
      </c>
      <c r="B44" s="14">
        <f t="shared" si="0"/>
        <v>2399910794.6300001</v>
      </c>
      <c r="C44" s="9">
        <v>950467393</v>
      </c>
      <c r="D44" s="14">
        <v>1449443401.6300001</v>
      </c>
      <c r="E44" s="15">
        <v>1546810657.0999999</v>
      </c>
      <c r="F44" s="16">
        <v>1543626925.5</v>
      </c>
      <c r="G44" s="15">
        <v>1537882117.23</v>
      </c>
    </row>
    <row r="45" spans="1:7" x14ac:dyDescent="0.25">
      <c r="A45" s="8" t="s">
        <v>32</v>
      </c>
      <c r="B45" s="14">
        <f t="shared" si="0"/>
        <v>157686763.83000001</v>
      </c>
      <c r="C45" s="9">
        <v>160133306</v>
      </c>
      <c r="D45" s="14">
        <v>-2446542.17</v>
      </c>
      <c r="E45" s="15">
        <v>81183776.5</v>
      </c>
      <c r="F45" s="16">
        <v>81183776.5</v>
      </c>
      <c r="G45" s="15">
        <v>81183776.5</v>
      </c>
    </row>
    <row r="46" spans="1:7" ht="45" x14ac:dyDescent="0.25">
      <c r="A46" s="17" t="s">
        <v>18</v>
      </c>
      <c r="B46" s="14">
        <f t="shared" si="0"/>
        <v>200071692.49000001</v>
      </c>
      <c r="C46" s="9">
        <v>125476384</v>
      </c>
      <c r="D46" s="14">
        <v>74595308.489999995</v>
      </c>
      <c r="E46" s="15">
        <v>160363618.72999999</v>
      </c>
      <c r="F46" s="16">
        <v>160363618.72999999</v>
      </c>
      <c r="G46" s="15">
        <v>144872151.66999999</v>
      </c>
    </row>
    <row r="47" spans="1:7" x14ac:dyDescent="0.25">
      <c r="A47" s="18" t="s">
        <v>33</v>
      </c>
      <c r="B47" s="19">
        <f t="shared" si="0"/>
        <v>37851641583</v>
      </c>
      <c r="C47" s="20">
        <v>7308118358</v>
      </c>
      <c r="D47" s="19">
        <f>SUM(D42:D46)</f>
        <v>30543523225.000004</v>
      </c>
      <c r="E47" s="19">
        <f>SUM(E42:E46)</f>
        <v>36787145305.82</v>
      </c>
      <c r="F47" s="21">
        <f t="shared" ref="F47:G47" si="1">SUM(F42:F46)</f>
        <v>36783961574.220001</v>
      </c>
      <c r="G47" s="19">
        <f t="shared" si="1"/>
        <v>34007432303.149998</v>
      </c>
    </row>
  </sheetData>
  <mergeCells count="5">
    <mergeCell ref="A5:C5"/>
    <mergeCell ref="A39:G39"/>
    <mergeCell ref="A40:G40"/>
    <mergeCell ref="A37:F37"/>
    <mergeCell ref="A1:F1"/>
  </mergeCells>
  <pageMargins left="0.25" right="0.25" top="0.75" bottom="0.75" header="0.3" footer="0.3"/>
  <pageSetup paperSize="9" scale="83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2026-05-12T02:23:35Z</dcterms:created>
  <dcterms:modified xsi:type="dcterms:W3CDTF">2026-05-29T23:16:43Z</dcterms:modified>
</cp:coreProperties>
</file>